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75" activeTab="1"/>
  </bookViews>
  <sheets>
    <sheet name="สรุป" sheetId="1" r:id="rId1"/>
    <sheet name="9.2" sheetId="4" r:id="rId2"/>
    <sheet name="9.4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G12" i="4"/>
  <c r="F12"/>
  <c r="E12"/>
  <c r="G11"/>
  <c r="F11"/>
  <c r="E11"/>
  <c r="F9" i="2"/>
  <c r="G9"/>
  <c r="E9"/>
  <c r="F10"/>
  <c r="G10"/>
  <c r="E10"/>
  <c r="C19" i="1"/>
  <c r="D19"/>
  <c r="E19"/>
  <c r="F19"/>
  <c r="G19"/>
  <c r="B19"/>
  <c r="H11"/>
  <c r="I11"/>
  <c r="H12"/>
  <c r="I12"/>
  <c r="H13"/>
  <c r="I13"/>
  <c r="H14"/>
  <c r="I14"/>
  <c r="H15"/>
  <c r="I15"/>
  <c r="H16"/>
  <c r="I16"/>
  <c r="H17"/>
  <c r="I17"/>
  <c r="H18"/>
  <c r="I18"/>
  <c r="I10"/>
  <c r="I19" s="1"/>
  <c r="H10"/>
  <c r="H19" s="1"/>
</calcChain>
</file>

<file path=xl/sharedStrings.xml><?xml version="1.0" encoding="utf-8"?>
<sst xmlns="http://schemas.openxmlformats.org/spreadsheetml/2006/main" count="90" uniqueCount="52">
  <si>
    <t>ส่วนที่ 5 บัญชีโครงการพัฒนา</t>
  </si>
  <si>
    <t>บัญชีสรุปโครงการพัฒนา</t>
  </si>
  <si>
    <t>องค์การบริหารส่วนตำบลเกาะปันหยี</t>
  </si>
  <si>
    <t>ยุทธศาสตร์</t>
  </si>
  <si>
    <t>ปี 2557</t>
  </si>
  <si>
    <t>ปี  2558</t>
  </si>
  <si>
    <t>ปี  2559</t>
  </si>
  <si>
    <t>รวม  3  ปี</t>
  </si>
  <si>
    <t>จำนวน</t>
  </si>
  <si>
    <t>งบประมาณ</t>
  </si>
  <si>
    <t>โครงการ</t>
  </si>
  <si>
    <t>(บาท)</t>
  </si>
  <si>
    <t>รวม</t>
  </si>
  <si>
    <t>9.ยุทธศาสตร์การพัฒนาโครงสร้างพื้นฐาน</t>
  </si>
  <si>
    <t>9.1  ก่อสร้างสะพานเดินเท้า คสล.</t>
  </si>
  <si>
    <t>9.2  ก่อสร้างถนน คสล.</t>
  </si>
  <si>
    <t>9.3  ก่อสร้างศาลาที่พัก</t>
  </si>
  <si>
    <t>9.4  ก่อสร้างสะพานโป๊ะท่าเทียบเรือ</t>
  </si>
  <si>
    <t>9.5  ขุดลอกคลอง</t>
  </si>
  <si>
    <t>9.6  ก่อสร้างเขื่อนป้องกันคลื่น</t>
  </si>
  <si>
    <t>9.7  การขยายไฟฟ้าสาธารณะ</t>
  </si>
  <si>
    <t>9.8  ก่อสร้าง/ปรับปรุงประปาหมู่บ้าน</t>
  </si>
  <si>
    <t>9.9  การขยายเขตโทรศัพท์สาธารณะ</t>
  </si>
  <si>
    <t>9 ยุทธศาสตร์การพัฒนาด้านโครงสร้างพื้นฐาน</t>
  </si>
  <si>
    <t>2) แนวทางการพัฒนา : ก่อสร้างถนน คสล.</t>
  </si>
  <si>
    <t>ที่</t>
  </si>
  <si>
    <t>วัตถุประสงค์</t>
  </si>
  <si>
    <t>เป้าหมาย</t>
  </si>
  <si>
    <t>งบประมาณ (บาท)</t>
  </si>
  <si>
    <t>ที่มาของงบประมาณ</t>
  </si>
  <si>
    <t>ผลลัพธ์ที่คาดว่าจะได้รับ</t>
  </si>
  <si>
    <t>หน่วยงานรับผิดชอบ</t>
  </si>
  <si>
    <t>เพื่อให้ประชาชนมีเส้นทางคมนาคมที่สะดวกรวดเร็วและปลอดภัย</t>
  </si>
  <si>
    <t>ก่อสร้างถนนกว้าง 4.00 ม. ยาว 300 ม. (ตามแบบ อบต.)</t>
  </si>
  <si>
    <t>งบอบต./ส่วนราชการอื่น</t>
  </si>
  <si>
    <t>การคมนาคมสะดวก ปลอดภัย</t>
  </si>
  <si>
    <t>รวมงบประมาณ</t>
  </si>
  <si>
    <t>รวมโครงการ</t>
  </si>
  <si>
    <t>รายละเอียดโครงการพัฒนา</t>
  </si>
  <si>
    <t>กองช่าง</t>
  </si>
  <si>
    <t xml:space="preserve">ก่อสร้างถนน คสล. สายหลังโรงเรียน  หมู่ที่ 4 </t>
  </si>
  <si>
    <t xml:space="preserve">ก่อสร้างถนน คสล. กว้าง 4 เมตร ยาว 300 เมตร </t>
  </si>
  <si>
    <t>ก่อสร้างถนน คสล. สายหลังศูนย์วิจัยศิลปกรรมวัฒนธรรมและประเพณีแห่งอันดามัน    หมู่ที่ 1</t>
  </si>
  <si>
    <t>เพื่อให้ประชาชนมีเส้นทางคมนาคมที่สะดวกรวดเร็วและปลอดภัย และเพื่อส่งเสริมเศรษฐกิจการท่องเที่ยว</t>
  </si>
  <si>
    <t>ก่อสร้างถนน คสล. กว้าง 4.00 เมตร  ยาว 900 เมตร  (ตามแบบ อบต.)</t>
  </si>
  <si>
    <t>4) แนวทางการพัฒนา : ก่อสร้างสะพานโป๊ะท่าเทียบเรือ</t>
  </si>
  <si>
    <t>ก่อสร้างสะพานท่าเทียบเรือ (หน้าที่ทำการ อบต.แห่งใหม่)</t>
  </si>
  <si>
    <t>เพื่อให้ประชาชนและผู้มาติดต่อราชการเดินทางคมนาคมที่สะดวก รวดเร็ว และปลอดภัย</t>
  </si>
  <si>
    <t>จำนวน 1 แห่ง (ตามแบบ อบต.)</t>
  </si>
  <si>
    <t>การคมนาคมสะดวก รวดเร็ว และปลอดภัย</t>
  </si>
  <si>
    <t>แผนพัฒนาสามปี (พ.ศ.2557-2559) เพิ่มเติม  (ฉบับที่ 2)</t>
  </si>
  <si>
    <t>ก่อสร้างถนน คสล.สายหลังอนามัย  หมู่ที่ 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</si>
</sst>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6"/>
      <color theme="1"/>
      <name val="Angsana New"/>
      <family val="2"/>
      <charset val="222"/>
    </font>
    <font>
      <sz val="10"/>
      <name val="Arial"/>
      <charset val="222"/>
    </font>
    <font>
      <sz val="10"/>
      <name val="Arial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u/>
      <sz val="16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12" xfId="4" applyFont="1" applyBorder="1" applyAlignment="1"/>
    <xf numFmtId="0" fontId="5" fillId="0" borderId="1" xfId="5" applyNumberFormat="1" applyFont="1" applyBorder="1" applyAlignment="1">
      <alignment horizontal="center"/>
    </xf>
    <xf numFmtId="0" fontId="5" fillId="0" borderId="2" xfId="4" applyFont="1" applyBorder="1" applyAlignment="1">
      <alignment horizontal="center" vertical="top" wrapText="1"/>
    </xf>
    <xf numFmtId="0" fontId="5" fillId="0" borderId="2" xfId="4" applyFont="1" applyBorder="1" applyAlignment="1">
      <alignment vertical="top" wrapText="1"/>
    </xf>
    <xf numFmtId="187" fontId="5" fillId="0" borderId="2" xfId="5" applyNumberFormat="1" applyFont="1" applyBorder="1" applyAlignment="1">
      <alignment vertical="top"/>
    </xf>
    <xf numFmtId="187" fontId="5" fillId="0" borderId="1" xfId="5" applyNumberFormat="1" applyFont="1" applyBorder="1"/>
    <xf numFmtId="0" fontId="5" fillId="0" borderId="0" xfId="4" applyFont="1" applyAlignment="1">
      <alignment horizontal="center" wrapText="1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0" applyFont="1"/>
    <xf numFmtId="0" fontId="5" fillId="0" borderId="9" xfId="1" applyFont="1" applyBorder="1" applyAlignment="1"/>
    <xf numFmtId="0" fontId="5" fillId="0" borderId="0" xfId="1" applyFont="1" applyBorder="1" applyAlignment="1">
      <alignment horizontal="center"/>
    </xf>
    <xf numFmtId="187" fontId="5" fillId="0" borderId="0" xfId="3" applyNumberFormat="1" applyFont="1" applyBorder="1"/>
    <xf numFmtId="0" fontId="5" fillId="0" borderId="0" xfId="1" applyFont="1" applyBorder="1"/>
    <xf numFmtId="187" fontId="5" fillId="0" borderId="8" xfId="3" applyNumberFormat="1" applyFont="1" applyBorder="1"/>
    <xf numFmtId="0" fontId="4" fillId="0" borderId="7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6" fillId="0" borderId="6" xfId="1" applyFont="1" applyBorder="1" applyAlignment="1">
      <alignment vertical="top" wrapText="1"/>
    </xf>
    <xf numFmtId="0" fontId="5" fillId="0" borderId="7" xfId="1" applyFont="1" applyBorder="1" applyAlignment="1">
      <alignment horizontal="center" vertical="top" wrapText="1"/>
    </xf>
    <xf numFmtId="187" fontId="5" fillId="0" borderId="7" xfId="3" applyNumberFormat="1" applyFont="1" applyBorder="1" applyAlignment="1">
      <alignment horizontal="right" vertical="top" wrapText="1"/>
    </xf>
    <xf numFmtId="0" fontId="5" fillId="0" borderId="4" xfId="1" applyFont="1" applyBorder="1" applyAlignment="1">
      <alignment vertical="top" wrapText="1"/>
    </xf>
    <xf numFmtId="187" fontId="5" fillId="0" borderId="4" xfId="3" applyNumberFormat="1" applyFont="1" applyBorder="1"/>
    <xf numFmtId="187" fontId="5" fillId="0" borderId="4" xfId="1" applyNumberFormat="1" applyFont="1" applyBorder="1" applyAlignment="1">
      <alignment horizontal="center" vertical="top" wrapText="1"/>
    </xf>
    <xf numFmtId="187" fontId="5" fillId="0" borderId="4" xfId="3" applyNumberFormat="1" applyFont="1" applyBorder="1" applyAlignment="1">
      <alignment horizontal="right" vertical="top" wrapText="1"/>
    </xf>
    <xf numFmtId="0" fontId="5" fillId="0" borderId="2" xfId="1" applyFont="1" applyBorder="1" applyAlignment="1">
      <alignment vertical="top" wrapText="1"/>
    </xf>
    <xf numFmtId="0" fontId="5" fillId="0" borderId="3" xfId="1" applyFont="1" applyBorder="1" applyAlignment="1">
      <alignment vertical="top" wrapText="1"/>
    </xf>
    <xf numFmtId="0" fontId="4" fillId="0" borderId="1" xfId="1" applyFont="1" applyBorder="1" applyAlignment="1">
      <alignment horizontal="right" vertical="top" wrapText="1"/>
    </xf>
    <xf numFmtId="187" fontId="4" fillId="0" borderId="1" xfId="1" applyNumberFormat="1" applyFont="1" applyBorder="1" applyAlignment="1">
      <alignment horizontal="center" vertical="top" wrapText="1"/>
    </xf>
    <xf numFmtId="187" fontId="5" fillId="0" borderId="1" xfId="5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14" xfId="1" applyFont="1" applyBorder="1" applyAlignment="1">
      <alignment horizontal="right"/>
    </xf>
    <xf numFmtId="0" fontId="4" fillId="0" borderId="15" xfId="1" applyFont="1" applyBorder="1" applyAlignment="1">
      <alignment horizontal="right"/>
    </xf>
    <xf numFmtId="0" fontId="4" fillId="0" borderId="16" xfId="1" applyFont="1" applyBorder="1" applyAlignment="1">
      <alignment horizontal="right"/>
    </xf>
    <xf numFmtId="0" fontId="4" fillId="0" borderId="9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4" applyFont="1" applyAlignment="1">
      <alignment horizontal="left"/>
    </xf>
    <xf numFmtId="0" fontId="5" fillId="0" borderId="7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/>
    </xf>
    <xf numFmtId="0" fontId="5" fillId="0" borderId="1" xfId="4" applyFont="1" applyBorder="1" applyAlignment="1">
      <alignment horizontal="right"/>
    </xf>
    <xf numFmtId="0" fontId="5" fillId="0" borderId="7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/>
    </xf>
    <xf numFmtId="0" fontId="5" fillId="0" borderId="13" xfId="4" applyFont="1" applyBorder="1" applyAlignment="1">
      <alignment horizontal="center"/>
    </xf>
    <xf numFmtId="0" fontId="5" fillId="0" borderId="11" xfId="4" applyFont="1" applyBorder="1" applyAlignment="1">
      <alignment horizontal="center"/>
    </xf>
  </cellXfs>
  <cellStyles count="6">
    <cellStyle name="Normal_Sheet1" xfId="2"/>
    <cellStyle name="เครื่องหมายจุลภาค 2" xfId="3"/>
    <cellStyle name="เครื่องหมายจุลภาค 3" xfId="5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view="pageBreakPreview" topLeftCell="A7" zoomScaleSheetLayoutView="100" workbookViewId="0">
      <selection activeCell="H25" sqref="H25"/>
    </sheetView>
  </sheetViews>
  <sheetFormatPr defaultRowHeight="24.95" customHeight="1"/>
  <cols>
    <col min="1" max="1" width="60.42578125" style="11" customWidth="1"/>
    <col min="2" max="2" width="9.5703125" style="11" customWidth="1"/>
    <col min="3" max="3" width="15.42578125" style="11" bestFit="1" customWidth="1"/>
    <col min="4" max="4" width="8" style="11" customWidth="1"/>
    <col min="5" max="5" width="14" style="11" bestFit="1" customWidth="1"/>
    <col min="6" max="6" width="8" style="11" bestFit="1" customWidth="1"/>
    <col min="7" max="7" width="14" style="11" bestFit="1" customWidth="1"/>
    <col min="8" max="8" width="8" style="11" bestFit="1" customWidth="1"/>
    <col min="9" max="9" width="15" style="11" customWidth="1"/>
    <col min="10" max="16384" width="9.140625" style="11"/>
  </cols>
  <sheetData>
    <row r="1" spans="1:9" ht="24.95" customHeight="1" thickBot="1">
      <c r="A1" s="33" t="s">
        <v>0</v>
      </c>
      <c r="B1" s="34"/>
      <c r="C1" s="34"/>
      <c r="D1" s="34"/>
      <c r="E1" s="34"/>
      <c r="F1" s="34"/>
      <c r="G1" s="34"/>
      <c r="H1" s="34"/>
      <c r="I1" s="35"/>
    </row>
    <row r="2" spans="1:9" ht="24.95" customHeight="1" thickTop="1">
      <c r="A2" s="36" t="s">
        <v>1</v>
      </c>
      <c r="B2" s="37"/>
      <c r="C2" s="37"/>
      <c r="D2" s="37"/>
      <c r="E2" s="37"/>
      <c r="F2" s="37"/>
      <c r="G2" s="37"/>
      <c r="H2" s="37"/>
      <c r="I2" s="38"/>
    </row>
    <row r="3" spans="1:9" ht="24.95" customHeight="1">
      <c r="A3" s="36" t="s">
        <v>50</v>
      </c>
      <c r="B3" s="37"/>
      <c r="C3" s="37"/>
      <c r="D3" s="37"/>
      <c r="E3" s="37"/>
      <c r="F3" s="37"/>
      <c r="G3" s="37"/>
      <c r="H3" s="37"/>
      <c r="I3" s="38"/>
    </row>
    <row r="4" spans="1:9" ht="24.95" customHeight="1">
      <c r="A4" s="36" t="s">
        <v>2</v>
      </c>
      <c r="B4" s="37"/>
      <c r="C4" s="37"/>
      <c r="D4" s="37"/>
      <c r="E4" s="37"/>
      <c r="F4" s="37"/>
      <c r="G4" s="37"/>
      <c r="H4" s="37"/>
      <c r="I4" s="38"/>
    </row>
    <row r="5" spans="1:9" ht="24.95" customHeight="1">
      <c r="A5" s="12"/>
      <c r="B5" s="13"/>
      <c r="C5" s="14"/>
      <c r="D5" s="13"/>
      <c r="E5" s="14"/>
      <c r="F5" s="15"/>
      <c r="G5" s="14"/>
      <c r="H5" s="15"/>
      <c r="I5" s="16"/>
    </row>
    <row r="6" spans="1:9" ht="24.95" customHeight="1">
      <c r="A6" s="39" t="s">
        <v>3</v>
      </c>
      <c r="B6" s="42" t="s">
        <v>4</v>
      </c>
      <c r="C6" s="42"/>
      <c r="D6" s="42" t="s">
        <v>5</v>
      </c>
      <c r="E6" s="42"/>
      <c r="F6" s="43" t="s">
        <v>6</v>
      </c>
      <c r="G6" s="44"/>
      <c r="H6" s="42" t="s">
        <v>7</v>
      </c>
      <c r="I6" s="42"/>
    </row>
    <row r="7" spans="1:9" ht="24.95" customHeight="1">
      <c r="A7" s="40"/>
      <c r="B7" s="17" t="s">
        <v>8</v>
      </c>
      <c r="C7" s="17" t="s">
        <v>9</v>
      </c>
      <c r="D7" s="17" t="s">
        <v>8</v>
      </c>
      <c r="E7" s="17" t="s">
        <v>9</v>
      </c>
      <c r="F7" s="17" t="s">
        <v>8</v>
      </c>
      <c r="G7" s="17" t="s">
        <v>9</v>
      </c>
      <c r="H7" s="17" t="s">
        <v>8</v>
      </c>
      <c r="I7" s="17" t="s">
        <v>9</v>
      </c>
    </row>
    <row r="8" spans="1:9" ht="24.95" customHeight="1">
      <c r="A8" s="41"/>
      <c r="B8" s="18" t="s">
        <v>10</v>
      </c>
      <c r="C8" s="18" t="s">
        <v>11</v>
      </c>
      <c r="D8" s="18" t="s">
        <v>10</v>
      </c>
      <c r="E8" s="18" t="s">
        <v>11</v>
      </c>
      <c r="F8" s="18" t="s">
        <v>10</v>
      </c>
      <c r="G8" s="18" t="s">
        <v>11</v>
      </c>
      <c r="H8" s="18" t="s">
        <v>10</v>
      </c>
      <c r="I8" s="18" t="s">
        <v>11</v>
      </c>
    </row>
    <row r="9" spans="1:9" ht="24.95" customHeight="1">
      <c r="A9" s="19" t="s">
        <v>13</v>
      </c>
      <c r="B9" s="20"/>
      <c r="C9" s="21"/>
      <c r="D9" s="20"/>
      <c r="E9" s="21"/>
      <c r="F9" s="20"/>
      <c r="G9" s="21"/>
      <c r="H9" s="20"/>
      <c r="I9" s="21"/>
    </row>
    <row r="10" spans="1:9" ht="24.95" customHeight="1">
      <c r="A10" s="22" t="s">
        <v>14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4">
        <f>B10+D10+F10</f>
        <v>0</v>
      </c>
      <c r="I10" s="25">
        <f>C10+E10+G10</f>
        <v>0</v>
      </c>
    </row>
    <row r="11" spans="1:9" ht="24.95" customHeight="1">
      <c r="A11" s="26" t="s">
        <v>15</v>
      </c>
      <c r="B11" s="23">
        <v>3</v>
      </c>
      <c r="C11" s="23">
        <v>29000000</v>
      </c>
      <c r="D11" s="23">
        <v>0</v>
      </c>
      <c r="E11" s="23">
        <v>0</v>
      </c>
      <c r="F11" s="23">
        <v>0</v>
      </c>
      <c r="G11" s="23">
        <v>0</v>
      </c>
      <c r="H11" s="24">
        <f t="shared" ref="H11:H18" si="0">B11+D11+F11</f>
        <v>3</v>
      </c>
      <c r="I11" s="25">
        <f t="shared" ref="I11:I18" si="1">C11+E11+G11</f>
        <v>29000000</v>
      </c>
    </row>
    <row r="12" spans="1:9" ht="24.95" customHeight="1">
      <c r="A12" s="26" t="s">
        <v>16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4">
        <f t="shared" si="0"/>
        <v>0</v>
      </c>
      <c r="I12" s="25">
        <f t="shared" si="1"/>
        <v>0</v>
      </c>
    </row>
    <row r="13" spans="1:9" ht="24.95" customHeight="1">
      <c r="A13" s="26" t="s">
        <v>17</v>
      </c>
      <c r="B13" s="23">
        <v>1</v>
      </c>
      <c r="C13" s="23">
        <v>3000000</v>
      </c>
      <c r="D13" s="23">
        <v>0</v>
      </c>
      <c r="E13" s="23">
        <v>0</v>
      </c>
      <c r="F13" s="23">
        <v>0</v>
      </c>
      <c r="G13" s="23">
        <v>0</v>
      </c>
      <c r="H13" s="24">
        <f t="shared" si="0"/>
        <v>1</v>
      </c>
      <c r="I13" s="25">
        <f t="shared" si="1"/>
        <v>3000000</v>
      </c>
    </row>
    <row r="14" spans="1:9" ht="24.95" customHeight="1">
      <c r="A14" s="26" t="s">
        <v>18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4">
        <f t="shared" si="0"/>
        <v>0</v>
      </c>
      <c r="I14" s="25">
        <f t="shared" si="1"/>
        <v>0</v>
      </c>
    </row>
    <row r="15" spans="1:9" ht="24.95" customHeight="1">
      <c r="A15" s="26" t="s">
        <v>19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4">
        <f t="shared" si="0"/>
        <v>0</v>
      </c>
      <c r="I15" s="25">
        <f t="shared" si="1"/>
        <v>0</v>
      </c>
    </row>
    <row r="16" spans="1:9" ht="24.95" customHeight="1">
      <c r="A16" s="26" t="s">
        <v>20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4">
        <f t="shared" si="0"/>
        <v>0</v>
      </c>
      <c r="I16" s="25">
        <f t="shared" si="1"/>
        <v>0</v>
      </c>
    </row>
    <row r="17" spans="1:9" ht="24.95" customHeight="1">
      <c r="A17" s="26" t="s">
        <v>21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4">
        <f t="shared" si="0"/>
        <v>0</v>
      </c>
      <c r="I17" s="25">
        <f t="shared" si="1"/>
        <v>0</v>
      </c>
    </row>
    <row r="18" spans="1:9" ht="24.95" customHeight="1">
      <c r="A18" s="27" t="s">
        <v>22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4">
        <f t="shared" si="0"/>
        <v>0</v>
      </c>
      <c r="I18" s="25">
        <f t="shared" si="1"/>
        <v>0</v>
      </c>
    </row>
    <row r="19" spans="1:9" ht="24.95" customHeight="1">
      <c r="A19" s="28" t="s">
        <v>12</v>
      </c>
      <c r="B19" s="29">
        <f>SUM(B10:B18)</f>
        <v>4</v>
      </c>
      <c r="C19" s="29">
        <f t="shared" ref="C19:I19" si="2">SUM(C10:C18)</f>
        <v>32000000</v>
      </c>
      <c r="D19" s="29">
        <f t="shared" si="2"/>
        <v>0</v>
      </c>
      <c r="E19" s="29">
        <f t="shared" si="2"/>
        <v>0</v>
      </c>
      <c r="F19" s="29">
        <f t="shared" si="2"/>
        <v>0</v>
      </c>
      <c r="G19" s="29">
        <f t="shared" si="2"/>
        <v>0</v>
      </c>
      <c r="H19" s="29">
        <f t="shared" si="2"/>
        <v>4</v>
      </c>
      <c r="I19" s="29">
        <f t="shared" si="2"/>
        <v>32000000</v>
      </c>
    </row>
    <row r="20" spans="1:9" ht="24.95" customHeight="1">
      <c r="A20" s="31"/>
      <c r="B20" s="31"/>
      <c r="C20" s="31"/>
      <c r="D20" s="31"/>
      <c r="E20" s="31"/>
      <c r="F20" s="31"/>
      <c r="G20" s="31"/>
      <c r="H20" s="31"/>
      <c r="I20" s="31"/>
    </row>
    <row r="21" spans="1:9" ht="24.95" customHeight="1">
      <c r="A21" s="32">
        <v>2</v>
      </c>
      <c r="B21" s="32"/>
      <c r="C21" s="32"/>
      <c r="D21" s="32"/>
      <c r="E21" s="32"/>
      <c r="F21" s="32"/>
      <c r="G21" s="32"/>
      <c r="H21" s="32"/>
      <c r="I21" s="32"/>
    </row>
  </sheetData>
  <mergeCells count="11">
    <mergeCell ref="A20:I20"/>
    <mergeCell ref="A21:I21"/>
    <mergeCell ref="A1:I1"/>
    <mergeCell ref="A2:I2"/>
    <mergeCell ref="A3:I3"/>
    <mergeCell ref="A4:I4"/>
    <mergeCell ref="A6:A8"/>
    <mergeCell ref="B6:C6"/>
    <mergeCell ref="D6:E6"/>
    <mergeCell ref="F6:G6"/>
    <mergeCell ref="H6:I6"/>
  </mergeCells>
  <printOptions horizontalCentered="1"/>
  <pageMargins left="0.23622047244094491" right="0.23622047244094491" top="0.74803149606299213" bottom="0.28999999999999998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F9" sqref="F9"/>
    </sheetView>
  </sheetViews>
  <sheetFormatPr defaultRowHeight="21" customHeight="1"/>
  <cols>
    <col min="1" max="1" width="3.85546875" style="1" customWidth="1"/>
    <col min="2" max="2" width="24" style="1" customWidth="1"/>
    <col min="3" max="3" width="23.5703125" style="1" customWidth="1"/>
    <col min="4" max="4" width="18" style="1" customWidth="1"/>
    <col min="5" max="5" width="15.5703125" style="1" customWidth="1"/>
    <col min="6" max="6" width="12.28515625" style="1" customWidth="1"/>
    <col min="7" max="7" width="12.42578125" style="1" customWidth="1"/>
    <col min="8" max="8" width="15.5703125" style="1" bestFit="1" customWidth="1"/>
    <col min="9" max="9" width="17.7109375" style="1" bestFit="1" customWidth="1"/>
    <col min="10" max="16384" width="9.140625" style="1"/>
  </cols>
  <sheetData>
    <row r="1" spans="1:10" ht="21" customHeight="1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" customHeight="1">
      <c r="A2" s="46" t="s">
        <v>50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1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21" customHeight="1">
      <c r="A4" s="47" t="s">
        <v>23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21" customHeight="1">
      <c r="A5" s="2"/>
      <c r="B5" s="2" t="s">
        <v>24</v>
      </c>
      <c r="C5" s="2"/>
      <c r="D5" s="2"/>
      <c r="E5" s="2"/>
      <c r="F5" s="2"/>
      <c r="G5" s="2"/>
      <c r="H5" s="2"/>
      <c r="I5" s="2"/>
      <c r="J5" s="2"/>
    </row>
    <row r="6" spans="1:10" ht="21" customHeight="1">
      <c r="A6" s="52" t="s">
        <v>25</v>
      </c>
      <c r="B6" s="52" t="s">
        <v>10</v>
      </c>
      <c r="C6" s="52" t="s">
        <v>26</v>
      </c>
      <c r="D6" s="48" t="s">
        <v>27</v>
      </c>
      <c r="E6" s="54" t="s">
        <v>28</v>
      </c>
      <c r="F6" s="55"/>
      <c r="G6" s="56"/>
      <c r="H6" s="48" t="s">
        <v>29</v>
      </c>
      <c r="I6" s="48" t="s">
        <v>30</v>
      </c>
      <c r="J6" s="48" t="s">
        <v>31</v>
      </c>
    </row>
    <row r="7" spans="1:10" ht="21" customHeight="1">
      <c r="A7" s="53"/>
      <c r="B7" s="53"/>
      <c r="C7" s="53"/>
      <c r="D7" s="49"/>
      <c r="E7" s="3">
        <v>2557</v>
      </c>
      <c r="F7" s="3">
        <v>2558</v>
      </c>
      <c r="G7" s="3">
        <v>2559</v>
      </c>
      <c r="H7" s="49"/>
      <c r="I7" s="49"/>
      <c r="J7" s="50"/>
    </row>
    <row r="8" spans="1:10" ht="60.75">
      <c r="A8" s="4">
        <v>1</v>
      </c>
      <c r="B8" s="5" t="s">
        <v>51</v>
      </c>
      <c r="C8" s="5" t="s">
        <v>32</v>
      </c>
      <c r="D8" s="5" t="s">
        <v>33</v>
      </c>
      <c r="E8" s="6">
        <v>2000000</v>
      </c>
      <c r="F8" s="6">
        <v>0</v>
      </c>
      <c r="G8" s="6">
        <v>0</v>
      </c>
      <c r="H8" s="4" t="s">
        <v>34</v>
      </c>
      <c r="I8" s="5" t="s">
        <v>35</v>
      </c>
      <c r="J8" s="4" t="s">
        <v>39</v>
      </c>
    </row>
    <row r="9" spans="1:10" ht="60.75">
      <c r="A9" s="4">
        <v>2</v>
      </c>
      <c r="B9" s="5" t="s">
        <v>40</v>
      </c>
      <c r="C9" s="5" t="s">
        <v>32</v>
      </c>
      <c r="D9" s="5" t="s">
        <v>41</v>
      </c>
      <c r="E9" s="6">
        <v>2000000</v>
      </c>
      <c r="F9" s="6">
        <v>0</v>
      </c>
      <c r="G9" s="6">
        <v>0</v>
      </c>
      <c r="H9" s="4" t="s">
        <v>34</v>
      </c>
      <c r="I9" s="5" t="s">
        <v>35</v>
      </c>
      <c r="J9" s="4" t="s">
        <v>39</v>
      </c>
    </row>
    <row r="10" spans="1:10" ht="101.25">
      <c r="A10" s="4">
        <v>3</v>
      </c>
      <c r="B10" s="5" t="s">
        <v>42</v>
      </c>
      <c r="C10" s="5" t="s">
        <v>43</v>
      </c>
      <c r="D10" s="5" t="s">
        <v>44</v>
      </c>
      <c r="E10" s="6">
        <v>25000000</v>
      </c>
      <c r="F10" s="6">
        <v>0</v>
      </c>
      <c r="G10" s="6">
        <v>0</v>
      </c>
      <c r="H10" s="4" t="s">
        <v>34</v>
      </c>
      <c r="I10" s="5" t="s">
        <v>35</v>
      </c>
      <c r="J10" s="4" t="s">
        <v>39</v>
      </c>
    </row>
    <row r="11" spans="1:10" ht="21" customHeight="1">
      <c r="A11" s="51" t="s">
        <v>36</v>
      </c>
      <c r="B11" s="51"/>
      <c r="C11" s="51"/>
      <c r="D11" s="51"/>
      <c r="E11" s="7">
        <f>SUM(E8:E10)</f>
        <v>29000000</v>
      </c>
      <c r="F11" s="7">
        <f t="shared" ref="F11:G11" si="0">SUM(F8:F10)</f>
        <v>0</v>
      </c>
      <c r="G11" s="7">
        <f t="shared" si="0"/>
        <v>0</v>
      </c>
      <c r="H11" s="8"/>
      <c r="I11" s="9"/>
      <c r="J11" s="10"/>
    </row>
    <row r="12" spans="1:10" ht="21" customHeight="1">
      <c r="A12" s="51" t="s">
        <v>37</v>
      </c>
      <c r="B12" s="51"/>
      <c r="C12" s="51"/>
      <c r="D12" s="51"/>
      <c r="E12" s="7">
        <f>COUNTIF(E8:E10,"&gt;0")</f>
        <v>3</v>
      </c>
      <c r="F12" s="7">
        <f t="shared" ref="F12:G12" si="1">COUNTIF(F8:F10,"&gt;0")</f>
        <v>0</v>
      </c>
      <c r="G12" s="7">
        <f t="shared" si="1"/>
        <v>0</v>
      </c>
      <c r="H12" s="8"/>
      <c r="I12" s="9"/>
      <c r="J12" s="10"/>
    </row>
    <row r="16" spans="1:10" ht="21" customHeight="1">
      <c r="A16" s="45">
        <v>3</v>
      </c>
      <c r="B16" s="45"/>
      <c r="C16" s="45"/>
      <c r="D16" s="45"/>
      <c r="E16" s="45"/>
      <c r="F16" s="45"/>
      <c r="G16" s="45"/>
      <c r="H16" s="45"/>
      <c r="I16" s="45"/>
      <c r="J16" s="45"/>
    </row>
  </sheetData>
  <mergeCells count="15">
    <mergeCell ref="A16:J16"/>
    <mergeCell ref="A1:J1"/>
    <mergeCell ref="A2:J2"/>
    <mergeCell ref="A3:J3"/>
    <mergeCell ref="A4:J4"/>
    <mergeCell ref="H6:H7"/>
    <mergeCell ref="I6:I7"/>
    <mergeCell ref="J6:J7"/>
    <mergeCell ref="A11:D11"/>
    <mergeCell ref="A12:D12"/>
    <mergeCell ref="A6:A7"/>
    <mergeCell ref="B6:B7"/>
    <mergeCell ref="C6:C7"/>
    <mergeCell ref="D6:D7"/>
    <mergeCell ref="E6:G6"/>
  </mergeCells>
  <printOptions horizontalCentered="1"/>
  <pageMargins left="0.23622047244094491" right="0.23622047244094491" top="0.74803149606299213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D15" sqref="D15"/>
    </sheetView>
  </sheetViews>
  <sheetFormatPr defaultRowHeight="21" customHeight="1"/>
  <cols>
    <col min="1" max="1" width="3.85546875" style="1" customWidth="1"/>
    <col min="2" max="2" width="24" style="1" customWidth="1"/>
    <col min="3" max="3" width="23.42578125" style="1" customWidth="1"/>
    <col min="4" max="4" width="18" style="1" customWidth="1"/>
    <col min="5" max="5" width="15.7109375" style="1" customWidth="1"/>
    <col min="6" max="6" width="12.28515625" style="1" customWidth="1"/>
    <col min="7" max="7" width="12.5703125" style="1" customWidth="1"/>
    <col min="8" max="8" width="15.5703125" style="1" bestFit="1" customWidth="1"/>
    <col min="9" max="9" width="17.7109375" style="1" bestFit="1" customWidth="1"/>
    <col min="10" max="16384" width="9.140625" style="1"/>
  </cols>
  <sheetData>
    <row r="1" spans="1:10" ht="21" customHeight="1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" customHeight="1">
      <c r="A2" s="46" t="s">
        <v>50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1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21" customHeight="1">
      <c r="A4" s="47" t="s">
        <v>23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21" customHeight="1">
      <c r="A5" s="2"/>
      <c r="B5" s="2" t="s">
        <v>45</v>
      </c>
      <c r="C5" s="2"/>
      <c r="D5" s="2"/>
      <c r="E5" s="2"/>
      <c r="F5" s="2"/>
      <c r="G5" s="2"/>
      <c r="H5" s="2"/>
      <c r="I5" s="2"/>
      <c r="J5" s="2"/>
    </row>
    <row r="6" spans="1:10" ht="21" customHeight="1">
      <c r="A6" s="52" t="s">
        <v>25</v>
      </c>
      <c r="B6" s="52" t="s">
        <v>10</v>
      </c>
      <c r="C6" s="52" t="s">
        <v>26</v>
      </c>
      <c r="D6" s="48" t="s">
        <v>27</v>
      </c>
      <c r="E6" s="54" t="s">
        <v>28</v>
      </c>
      <c r="F6" s="55"/>
      <c r="G6" s="56"/>
      <c r="H6" s="48" t="s">
        <v>29</v>
      </c>
      <c r="I6" s="48" t="s">
        <v>30</v>
      </c>
      <c r="J6" s="48" t="s">
        <v>31</v>
      </c>
    </row>
    <row r="7" spans="1:10" ht="21" customHeight="1">
      <c r="A7" s="53"/>
      <c r="B7" s="53"/>
      <c r="C7" s="53"/>
      <c r="D7" s="49"/>
      <c r="E7" s="3">
        <v>2557</v>
      </c>
      <c r="F7" s="3">
        <v>2558</v>
      </c>
      <c r="G7" s="3">
        <v>2559</v>
      </c>
      <c r="H7" s="49"/>
      <c r="I7" s="49"/>
      <c r="J7" s="50"/>
    </row>
    <row r="8" spans="1:10" ht="81">
      <c r="A8" s="4">
        <v>1</v>
      </c>
      <c r="B8" s="5" t="s">
        <v>46</v>
      </c>
      <c r="C8" s="5" t="s">
        <v>47</v>
      </c>
      <c r="D8" s="5" t="s">
        <v>48</v>
      </c>
      <c r="E8" s="6">
        <v>3000000</v>
      </c>
      <c r="F8" s="6">
        <v>0</v>
      </c>
      <c r="G8" s="6">
        <v>0</v>
      </c>
      <c r="H8" s="4" t="s">
        <v>34</v>
      </c>
      <c r="I8" s="5" t="s">
        <v>49</v>
      </c>
      <c r="J8" s="4" t="s">
        <v>39</v>
      </c>
    </row>
    <row r="9" spans="1:10" ht="21" customHeight="1">
      <c r="A9" s="51" t="s">
        <v>36</v>
      </c>
      <c r="B9" s="51"/>
      <c r="C9" s="51"/>
      <c r="D9" s="51"/>
      <c r="E9" s="7">
        <f>SUM(E8:E8)</f>
        <v>3000000</v>
      </c>
      <c r="F9" s="7">
        <f>SUM(F8:F8)</f>
        <v>0</v>
      </c>
      <c r="G9" s="7">
        <f>SUM(G8:G8)</f>
        <v>0</v>
      </c>
      <c r="H9" s="8"/>
      <c r="I9" s="9"/>
      <c r="J9" s="10"/>
    </row>
    <row r="10" spans="1:10" ht="21" customHeight="1">
      <c r="A10" s="51" t="s">
        <v>37</v>
      </c>
      <c r="B10" s="51"/>
      <c r="C10" s="51"/>
      <c r="D10" s="51"/>
      <c r="E10" s="30">
        <f>COUNTIF(E8:E8,"&gt;0")</f>
        <v>1</v>
      </c>
      <c r="F10" s="7">
        <f>COUNTIF(F8:F8,"&gt;0")</f>
        <v>0</v>
      </c>
      <c r="G10" s="7">
        <f>COUNTIF(G8:G8,"&gt;0")</f>
        <v>0</v>
      </c>
      <c r="H10" s="8"/>
      <c r="I10" s="9"/>
      <c r="J10" s="10"/>
    </row>
    <row r="21" spans="1:10" ht="21" customHeight="1">
      <c r="A21" s="45">
        <v>4</v>
      </c>
      <c r="B21" s="45"/>
      <c r="C21" s="45"/>
      <c r="D21" s="45"/>
      <c r="E21" s="45"/>
      <c r="F21" s="45"/>
      <c r="G21" s="45"/>
      <c r="H21" s="45"/>
      <c r="I21" s="45"/>
      <c r="J21" s="45"/>
    </row>
  </sheetData>
  <mergeCells count="15">
    <mergeCell ref="A1:J1"/>
    <mergeCell ref="A2:J2"/>
    <mergeCell ref="A3:J3"/>
    <mergeCell ref="C6:C7"/>
    <mergeCell ref="D6:D7"/>
    <mergeCell ref="A21:J21"/>
    <mergeCell ref="A9:D9"/>
    <mergeCell ref="A10:D10"/>
    <mergeCell ref="A4:J4"/>
    <mergeCell ref="E6:G6"/>
    <mergeCell ref="H6:H7"/>
    <mergeCell ref="I6:I7"/>
    <mergeCell ref="J6:J7"/>
    <mergeCell ref="A6:A7"/>
    <mergeCell ref="B6:B7"/>
  </mergeCells>
  <printOptions horizontalCentered="1"/>
  <pageMargins left="0.23622047244094491" right="0.23622047244094491" top="0.74803149606299213" bottom="0.59055118110236227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สรุป</vt:lpstr>
      <vt:lpstr>9.2</vt:lpstr>
      <vt:lpstr>9.4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cp:lastPrinted>2014-01-07T02:16:10Z</cp:lastPrinted>
  <dcterms:created xsi:type="dcterms:W3CDTF">2014-01-06T03:58:01Z</dcterms:created>
  <dcterms:modified xsi:type="dcterms:W3CDTF">2014-01-07T02:16:17Z</dcterms:modified>
</cp:coreProperties>
</file>